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05" windowHeight="11595" activeTab="0"/>
  </bookViews>
  <sheets>
    <sheet name="福安、福鼎、霞浦、古田、柘荣" sheetId="1" r:id="rId1"/>
    <sheet name="屏南、寿宁、周宁" sheetId="2" r:id="rId2"/>
    <sheet name="Sheet1" sheetId="3" r:id="rId3"/>
  </sheets>
  <definedNames/>
  <calcPr fullCalcOnLoad="1"/>
</workbook>
</file>

<file path=xl/sharedStrings.xml><?xml version="1.0" encoding="utf-8"?>
<sst xmlns="http://schemas.openxmlformats.org/spreadsheetml/2006/main" count="41" uniqueCount="26">
  <si>
    <t>附件11-1</t>
  </si>
  <si>
    <t>宁德福安市、福鼎市、霞浦县、古田县、柘荣县电网输配电价表</t>
  </si>
  <si>
    <t>用电分类</t>
  </si>
  <si>
    <t>电度电价（元/千瓦时）</t>
  </si>
  <si>
    <t>基本电价</t>
  </si>
  <si>
    <t>不满1千伏</t>
  </si>
  <si>
    <t>1-10千伏</t>
  </si>
  <si>
    <t>35千伏</t>
  </si>
  <si>
    <t>110千伏</t>
  </si>
  <si>
    <t>220千伏</t>
  </si>
  <si>
    <t>最大需量</t>
  </si>
  <si>
    <t>变压器容量</t>
  </si>
  <si>
    <t>（元/千瓦·月）</t>
  </si>
  <si>
    <t>（元/千伏安·月）</t>
  </si>
  <si>
    <t xml:space="preserve"> 工商业用电</t>
  </si>
  <si>
    <t xml:space="preserve">  单一制</t>
  </si>
  <si>
    <t xml:space="preserve">  两部制（福安市、福鼎市、霞浦县）</t>
  </si>
  <si>
    <t xml:space="preserve">  两部制（柘荣县）</t>
  </si>
  <si>
    <t xml:space="preserve">  两部制（古田县）</t>
  </si>
  <si>
    <t>注：1．表中电价含增值税、线损及交叉补贴，不含政府性基金和附加。</t>
  </si>
  <si>
    <t xml:space="preserve">    2．上表电价为基准输配电价，参与电力市场化交易的电力用户电度输配电价=基准电度输配电价+调整系数，调整系数=燃煤机组标杆上网电价-参与直接交易机组政府核定上网电价（含相应超低排放电价，不含可再生能源电价补贴）。参与电力市场化交易的电力用户按规定征收政府性基金及附加，政府性基金及附加的具体征收标准以现行目录销售电价表中征收标准为准。其他电力用户继续执行现行目录销售电价政策。 </t>
  </si>
  <si>
    <t xml:space="preserve">    3．2017年-2019年国网福建省电力有限公司综合线损率按4.63%计算，实际运行中线损率超过4.63%带来的风险由国网福建省电力有限公司承担，低于4.63%的收益由国网福建省电力有限公司和用户各分享50%。 </t>
  </si>
  <si>
    <t>附件11-2</t>
  </si>
  <si>
    <t>宁德屏南县、寿宁县、周宁县电网输配电价表</t>
  </si>
  <si>
    <t>一、一般工商业及其他用电</t>
  </si>
  <si>
    <r>
      <t>二、</t>
    </r>
    <r>
      <rPr>
        <sz val="14"/>
        <color indexed="8"/>
        <rFont val="仿宋"/>
        <family val="3"/>
      </rPr>
      <t>大工业用电</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</si>
</sst>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
  </numFmts>
  <fonts count="45">
    <font>
      <sz val="11"/>
      <color indexed="8"/>
      <name val="宋体"/>
      <family val="0"/>
    </font>
    <font>
      <sz val="11"/>
      <name val="宋体"/>
      <family val="0"/>
    </font>
    <font>
      <sz val="14"/>
      <color indexed="8"/>
      <name val="宋体"/>
      <family val="0"/>
    </font>
    <font>
      <sz val="12"/>
      <color indexed="8"/>
      <name val="仿宋"/>
      <family val="3"/>
    </font>
    <font>
      <sz val="16"/>
      <color indexed="8"/>
      <name val="黑体"/>
      <family val="0"/>
    </font>
    <font>
      <sz val="14"/>
      <color indexed="8"/>
      <name val="仿宋"/>
      <family val="3"/>
    </font>
    <font>
      <sz val="1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vertical="center"/>
    </xf>
    <xf numFmtId="176" fontId="5" fillId="0" borderId="9" xfId="0" applyNumberFormat="1" applyFont="1" applyBorder="1" applyAlignment="1">
      <alignment horizontal="center" vertical="center"/>
    </xf>
    <xf numFmtId="0" fontId="2" fillId="0" borderId="9" xfId="0" applyFont="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177" fontId="0" fillId="0" borderId="0" xfId="0" applyNumberForma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vertical="center"/>
    </xf>
    <xf numFmtId="176" fontId="5" fillId="0" borderId="9"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60"/>
    <pageSetUpPr fitToPage="1"/>
  </sheetPr>
  <dimension ref="A1:I12"/>
  <sheetViews>
    <sheetView tabSelected="1" workbookViewId="0" topLeftCell="A1">
      <selection activeCell="A3" sqref="A3:B5"/>
    </sheetView>
  </sheetViews>
  <sheetFormatPr defaultColWidth="9.00390625" defaultRowHeight="13.5"/>
  <cols>
    <col min="1" max="1" width="20.375" style="17" customWidth="1"/>
    <col min="2" max="2" width="44.875" style="17" customWidth="1"/>
    <col min="3" max="7" width="12.625" style="17" customWidth="1"/>
    <col min="8" max="8" width="19.25390625" style="17" customWidth="1"/>
    <col min="9" max="9" width="22.50390625" style="17" customWidth="1"/>
    <col min="10" max="16384" width="9.00390625" style="17" customWidth="1"/>
  </cols>
  <sheetData>
    <row r="1" spans="1:2" ht="22.5" customHeight="1">
      <c r="A1" s="15" t="s">
        <v>0</v>
      </c>
      <c r="B1" s="18"/>
    </row>
    <row r="2" spans="1:9" ht="33.75" customHeight="1">
      <c r="A2" s="19" t="s">
        <v>1</v>
      </c>
      <c r="B2" s="19"/>
      <c r="C2" s="19"/>
      <c r="D2" s="19"/>
      <c r="E2" s="19"/>
      <c r="F2" s="19"/>
      <c r="G2" s="19"/>
      <c r="H2" s="19"/>
      <c r="I2" s="19"/>
    </row>
    <row r="3" spans="1:9" s="15" customFormat="1" ht="36.75" customHeight="1">
      <c r="A3" s="20" t="s">
        <v>2</v>
      </c>
      <c r="B3" s="20"/>
      <c r="C3" s="20" t="s">
        <v>3</v>
      </c>
      <c r="D3" s="20"/>
      <c r="E3" s="20"/>
      <c r="F3" s="20"/>
      <c r="G3" s="20"/>
      <c r="H3" s="20" t="s">
        <v>4</v>
      </c>
      <c r="I3" s="20"/>
    </row>
    <row r="4" spans="1:9" s="15" customFormat="1" ht="31.5" customHeight="1">
      <c r="A4" s="20"/>
      <c r="B4" s="20"/>
      <c r="C4" s="21" t="s">
        <v>5</v>
      </c>
      <c r="D4" s="21" t="s">
        <v>6</v>
      </c>
      <c r="E4" s="21" t="s">
        <v>7</v>
      </c>
      <c r="F4" s="21" t="s">
        <v>8</v>
      </c>
      <c r="G4" s="21" t="s">
        <v>9</v>
      </c>
      <c r="H4" s="20" t="s">
        <v>10</v>
      </c>
      <c r="I4" s="20" t="s">
        <v>11</v>
      </c>
    </row>
    <row r="5" spans="1:9" s="15" customFormat="1" ht="27.75" customHeight="1">
      <c r="A5" s="20"/>
      <c r="B5" s="20"/>
      <c r="C5" s="22"/>
      <c r="D5" s="22"/>
      <c r="E5" s="22"/>
      <c r="F5" s="22"/>
      <c r="G5" s="22"/>
      <c r="H5" s="20" t="s">
        <v>12</v>
      </c>
      <c r="I5" s="20" t="s">
        <v>13</v>
      </c>
    </row>
    <row r="6" spans="1:9" s="15" customFormat="1" ht="36.75" customHeight="1">
      <c r="A6" s="23" t="s">
        <v>14</v>
      </c>
      <c r="B6" s="24" t="s">
        <v>15</v>
      </c>
      <c r="C6" s="25">
        <v>0.2164</v>
      </c>
      <c r="D6" s="25">
        <f>C6-0.02</f>
        <v>0.19640000000000002</v>
      </c>
      <c r="E6" s="25">
        <f>D6-0.02</f>
        <v>0.17640000000000003</v>
      </c>
      <c r="F6" s="25">
        <f>E6-0.02</f>
        <v>0.15640000000000004</v>
      </c>
      <c r="G6" s="25">
        <f>F6-0.02</f>
        <v>0.13640000000000005</v>
      </c>
      <c r="H6" s="20"/>
      <c r="I6" s="20"/>
    </row>
    <row r="7" spans="1:9" s="15" customFormat="1" ht="36.75" customHeight="1">
      <c r="A7" s="23"/>
      <c r="B7" s="24" t="s">
        <v>16</v>
      </c>
      <c r="C7" s="25"/>
      <c r="D7" s="25">
        <v>0.1574</v>
      </c>
      <c r="E7" s="25">
        <f>D7-0.02</f>
        <v>0.13740000000000002</v>
      </c>
      <c r="F7" s="25">
        <f>E7-0.02</f>
        <v>0.11740000000000002</v>
      </c>
      <c r="G7" s="25">
        <f>F7-0.02</f>
        <v>0.09740000000000001</v>
      </c>
      <c r="H7" s="20">
        <v>36</v>
      </c>
      <c r="I7" s="20">
        <v>24</v>
      </c>
    </row>
    <row r="8" spans="1:9" s="15" customFormat="1" ht="36.75" customHeight="1">
      <c r="A8" s="23"/>
      <c r="B8" s="24" t="s">
        <v>17</v>
      </c>
      <c r="C8" s="25"/>
      <c r="D8" s="25">
        <f>0.1477+0.0013</f>
        <v>0.149</v>
      </c>
      <c r="E8" s="25">
        <f>D8-0.02</f>
        <v>0.129</v>
      </c>
      <c r="F8" s="25">
        <f>E8-0.02</f>
        <v>0.109</v>
      </c>
      <c r="G8" s="25">
        <f>F8-0.02</f>
        <v>0.089</v>
      </c>
      <c r="H8" s="20">
        <v>36</v>
      </c>
      <c r="I8" s="20">
        <v>24</v>
      </c>
    </row>
    <row r="9" spans="1:9" s="15" customFormat="1" ht="36.75" customHeight="1">
      <c r="A9" s="23"/>
      <c r="B9" s="24" t="s">
        <v>18</v>
      </c>
      <c r="C9" s="25"/>
      <c r="D9" s="9">
        <f>0.1087+0.0013</f>
        <v>0.11</v>
      </c>
      <c r="E9" s="9">
        <f>D9-0.02</f>
        <v>0.09</v>
      </c>
      <c r="F9" s="9">
        <f>E9-0.02</f>
        <v>0.06999999999999999</v>
      </c>
      <c r="G9" s="9">
        <f>F9-0.02</f>
        <v>0.04999999999999999</v>
      </c>
      <c r="H9" s="20">
        <v>36</v>
      </c>
      <c r="I9" s="20">
        <v>24</v>
      </c>
    </row>
    <row r="10" spans="1:9" s="16" customFormat="1" ht="30.75" customHeight="1">
      <c r="A10" s="26" t="s">
        <v>19</v>
      </c>
      <c r="B10" s="26"/>
      <c r="C10" s="26"/>
      <c r="D10" s="26"/>
      <c r="E10" s="26"/>
      <c r="F10" s="26"/>
      <c r="G10" s="26"/>
      <c r="H10" s="26"/>
      <c r="I10" s="26"/>
    </row>
    <row r="11" spans="1:9" s="16" customFormat="1" ht="78" customHeight="1">
      <c r="A11" s="27" t="s">
        <v>20</v>
      </c>
      <c r="B11" s="27"/>
      <c r="C11" s="27"/>
      <c r="D11" s="27"/>
      <c r="E11" s="27"/>
      <c r="F11" s="27"/>
      <c r="G11" s="27"/>
      <c r="H11" s="27"/>
      <c r="I11" s="27"/>
    </row>
    <row r="12" spans="1:9" s="16" customFormat="1" ht="39.75" customHeight="1">
      <c r="A12" s="27" t="s">
        <v>21</v>
      </c>
      <c r="B12" s="27"/>
      <c r="C12" s="27"/>
      <c r="D12" s="27"/>
      <c r="E12" s="27"/>
      <c r="F12" s="27"/>
      <c r="G12" s="27"/>
      <c r="H12" s="27"/>
      <c r="I12" s="27"/>
    </row>
  </sheetData>
  <sheetProtection/>
  <mergeCells count="13">
    <mergeCell ref="A2:I2"/>
    <mergeCell ref="C3:G3"/>
    <mergeCell ref="H3:I3"/>
    <mergeCell ref="A10:I10"/>
    <mergeCell ref="A11:I11"/>
    <mergeCell ref="A12:I12"/>
    <mergeCell ref="A6:A9"/>
    <mergeCell ref="C4:C5"/>
    <mergeCell ref="D4:D5"/>
    <mergeCell ref="E4:E5"/>
    <mergeCell ref="F4:F5"/>
    <mergeCell ref="G4:G5"/>
    <mergeCell ref="A3:B5"/>
  </mergeCells>
  <printOptions horizontalCentered="1"/>
  <pageMargins left="0.63" right="0.63" top="0.75" bottom="0.75" header="0.31" footer="0.31"/>
  <pageSetup fitToHeight="1" fitToWidth="1" horizontalDpi="600" verticalDpi="600" orientation="landscape" paperSize="9" scale="75"/>
  <headerFooter differentOddEven="1" alignWithMargins="0">
    <oddFooter>&amp;R&amp;14— 15 —</oddFooter>
  </headerFooter>
</worksheet>
</file>

<file path=xl/worksheets/sheet2.xml><?xml version="1.0" encoding="utf-8"?>
<worksheet xmlns="http://schemas.openxmlformats.org/spreadsheetml/2006/main" xmlns:r="http://schemas.openxmlformats.org/officeDocument/2006/relationships">
  <sheetPr>
    <tabColor indexed="60"/>
    <pageSetUpPr fitToPage="1"/>
  </sheetPr>
  <dimension ref="A1:H14"/>
  <sheetViews>
    <sheetView workbookViewId="0" topLeftCell="A1">
      <selection activeCell="A10" sqref="A10:H10"/>
    </sheetView>
  </sheetViews>
  <sheetFormatPr defaultColWidth="9.00390625" defaultRowHeight="13.5"/>
  <cols>
    <col min="1" max="1" width="32.625" style="3" customWidth="1"/>
    <col min="2" max="6" width="12.625" style="3" customWidth="1"/>
    <col min="7" max="7" width="19.75390625" style="3" customWidth="1"/>
    <col min="8" max="8" width="22.625" style="3" customWidth="1"/>
    <col min="9" max="16384" width="9.00390625" style="3" customWidth="1"/>
  </cols>
  <sheetData>
    <row r="1" ht="24" customHeight="1">
      <c r="A1" s="1" t="s">
        <v>22</v>
      </c>
    </row>
    <row r="2" spans="1:8" ht="33" customHeight="1">
      <c r="A2" s="4" t="s">
        <v>23</v>
      </c>
      <c r="B2" s="4"/>
      <c r="C2" s="4"/>
      <c r="D2" s="4"/>
      <c r="E2" s="4"/>
      <c r="F2" s="4"/>
      <c r="G2" s="4"/>
      <c r="H2" s="4"/>
    </row>
    <row r="3" spans="1:8" s="1" customFormat="1" ht="31.5" customHeight="1">
      <c r="A3" s="5" t="s">
        <v>2</v>
      </c>
      <c r="B3" s="5" t="s">
        <v>3</v>
      </c>
      <c r="C3" s="5"/>
      <c r="D3" s="5"/>
      <c r="E3" s="5"/>
      <c r="F3" s="5"/>
      <c r="G3" s="5" t="s">
        <v>4</v>
      </c>
      <c r="H3" s="5"/>
    </row>
    <row r="4" spans="1:8" s="1" customFormat="1" ht="31.5" customHeight="1">
      <c r="A4" s="5"/>
      <c r="B4" s="6" t="s">
        <v>5</v>
      </c>
      <c r="C4" s="6" t="s">
        <v>6</v>
      </c>
      <c r="D4" s="6" t="s">
        <v>7</v>
      </c>
      <c r="E4" s="6" t="s">
        <v>8</v>
      </c>
      <c r="F4" s="6" t="s">
        <v>9</v>
      </c>
      <c r="G4" s="5" t="s">
        <v>10</v>
      </c>
      <c r="H4" s="5" t="s">
        <v>11</v>
      </c>
    </row>
    <row r="5" spans="1:8" s="1" customFormat="1" ht="27.75" customHeight="1">
      <c r="A5" s="5"/>
      <c r="B5" s="7"/>
      <c r="C5" s="7"/>
      <c r="D5" s="7"/>
      <c r="E5" s="7"/>
      <c r="F5" s="7"/>
      <c r="G5" s="5" t="s">
        <v>12</v>
      </c>
      <c r="H5" s="5" t="s">
        <v>13</v>
      </c>
    </row>
    <row r="6" spans="1:8" s="1" customFormat="1" ht="36.75" customHeight="1">
      <c r="A6" s="8" t="s">
        <v>24</v>
      </c>
      <c r="B6" s="9">
        <v>0.2164</v>
      </c>
      <c r="C6" s="9">
        <f>B6-0.02</f>
        <v>0.19640000000000002</v>
      </c>
      <c r="D6" s="9">
        <f>C6-0.02</f>
        <v>0.17640000000000003</v>
      </c>
      <c r="E6" s="9">
        <f>D6-0.02</f>
        <v>0.15640000000000004</v>
      </c>
      <c r="F6" s="9">
        <f>E6-0.02</f>
        <v>0.13640000000000005</v>
      </c>
      <c r="G6" s="5"/>
      <c r="H6" s="5"/>
    </row>
    <row r="7" spans="1:8" s="1" customFormat="1" ht="33.75" customHeight="1">
      <c r="A7" s="10" t="s">
        <v>25</v>
      </c>
      <c r="B7" s="9"/>
      <c r="C7" s="9">
        <f>0.0827+0.0013</f>
        <v>0.08399999999999999</v>
      </c>
      <c r="D7" s="9">
        <f>C7-0.02</f>
        <v>0.06399999999999999</v>
      </c>
      <c r="E7" s="9">
        <f>D7-0.02</f>
        <v>0.043999999999999984</v>
      </c>
      <c r="F7" s="9">
        <f>E7-0.02</f>
        <v>0.023999999999999983</v>
      </c>
      <c r="G7" s="5">
        <v>36</v>
      </c>
      <c r="H7" s="5">
        <v>24</v>
      </c>
    </row>
    <row r="8" spans="1:8" s="2" customFormat="1" ht="26.25" customHeight="1">
      <c r="A8" s="11" t="s">
        <v>19</v>
      </c>
      <c r="B8" s="11"/>
      <c r="C8" s="11"/>
      <c r="D8" s="11"/>
      <c r="E8" s="11"/>
      <c r="F8" s="11"/>
      <c r="G8" s="11"/>
      <c r="H8" s="11"/>
    </row>
    <row r="9" spans="1:8" s="2" customFormat="1" ht="75" customHeight="1">
      <c r="A9" s="12" t="s">
        <v>20</v>
      </c>
      <c r="B9" s="12"/>
      <c r="C9" s="12"/>
      <c r="D9" s="12"/>
      <c r="E9" s="12"/>
      <c r="F9" s="12"/>
      <c r="G9" s="12"/>
      <c r="H9" s="12"/>
    </row>
    <row r="10" spans="1:8" s="2" customFormat="1" ht="42.75" customHeight="1">
      <c r="A10" s="13" t="s">
        <v>21</v>
      </c>
      <c r="B10" s="13"/>
      <c r="C10" s="13"/>
      <c r="D10" s="13"/>
      <c r="E10" s="13"/>
      <c r="F10" s="13"/>
      <c r="G10" s="13"/>
      <c r="H10" s="13"/>
    </row>
    <row r="13" ht="13.5" hidden="1">
      <c r="B13" s="14">
        <f>0.6931-0.3932-0.0309</f>
        <v>0.2690000000000001</v>
      </c>
    </row>
    <row r="14" ht="13.5" hidden="1">
      <c r="B14" s="3">
        <f>0.5068-0.3932-0.0309</f>
        <v>0.08270000000000004</v>
      </c>
    </row>
    <row r="15" ht="13.5" hidden="1"/>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fitToHeight="1" fitToWidth="1" horizontalDpi="600" verticalDpi="600" orientation="landscape" paperSize="9" scale="90"/>
  <headerFooter differentOddEven="1">
    <oddFooter>&amp;L&amp;14— 16 —</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1" sqref="C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田丽春</dc:creator>
  <cp:keywords/>
  <dc:description/>
  <cp:lastModifiedBy>阿给</cp:lastModifiedBy>
  <cp:lastPrinted>2019-04-01T13:10:53Z</cp:lastPrinted>
  <dcterms:created xsi:type="dcterms:W3CDTF">2017-06-29T14:25:00Z</dcterms:created>
  <dcterms:modified xsi:type="dcterms:W3CDTF">2019-05-20T09:29:05Z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